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D915F295-9BD6-4D93-9157-F35E70F11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6" i="1" l="1"/>
  <c r="J146" i="1"/>
  <c r="I146" i="1"/>
  <c r="H146" i="1"/>
  <c r="G146" i="1"/>
  <c r="F146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65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76" i="1"/>
  <c r="F165" i="1"/>
  <c r="B157" i="1"/>
  <c r="A157" i="1"/>
  <c r="L156" i="1"/>
  <c r="J156" i="1"/>
  <c r="I156" i="1"/>
  <c r="I157" i="1" s="1"/>
  <c r="H156" i="1"/>
  <c r="H157" i="1" s="1"/>
  <c r="G156" i="1"/>
  <c r="G157" i="1" s="1"/>
  <c r="F156" i="1"/>
  <c r="F157" i="1" s="1"/>
  <c r="B147" i="1"/>
  <c r="A147" i="1"/>
  <c r="L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B14" i="1"/>
  <c r="A14" i="1"/>
  <c r="H195" i="1" l="1"/>
  <c r="F176" i="1"/>
  <c r="H138" i="1"/>
  <c r="H196" i="1" s="1"/>
  <c r="F119" i="1"/>
  <c r="J100" i="1"/>
  <c r="H81" i="1"/>
  <c r="G81" i="1"/>
  <c r="L62" i="1"/>
  <c r="L196" i="1" s="1"/>
  <c r="J62" i="1"/>
  <c r="I62" i="1"/>
  <c r="F62" i="1"/>
  <c r="J43" i="1"/>
  <c r="I43" i="1"/>
  <c r="H43" i="1"/>
  <c r="G43" i="1"/>
  <c r="G196" i="1" s="1"/>
  <c r="J157" i="1"/>
  <c r="J196" i="1" l="1"/>
  <c r="I196" i="1"/>
  <c r="F196" i="1"/>
</calcChain>
</file>

<file path=xl/sharedStrings.xml><?xml version="1.0" encoding="utf-8"?>
<sst xmlns="http://schemas.openxmlformats.org/spreadsheetml/2006/main" count="300" uniqueCount="104">
  <si>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</si>
  <si>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</si>
  <si>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</si>
  <si>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</si>
  <si>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</si>
  <si>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</si>
  <si>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</si>
  <si>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</si>
  <si>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</si>
  <si>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</si>
  <si>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</si>
  <si>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</si>
  <si>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</si>
  <si>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</si>
  <si>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</si>
  <si>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</si>
  <si>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</si>
  <si>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</si>
  <si>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</si>
  <si>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</si>
  <si>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</si>
  <si>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</si>
  <si>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</si>
  <si>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</si>
  <si>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</si>
  <si>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</si>
  <si>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</si>
  <si>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</si>
  <si>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</si>
  <si>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</si>
  <si>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</si>
  <si>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</si>
  <si>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</si>
  <si>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</si>
  <si>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</si>
  <si>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</si>
  <si>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</si>
  <si>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</si>
  <si>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</si>
  <si>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</si>
  <si>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котлета рыбная</t>
  </si>
  <si>
    <t>чай с сахаром</t>
  </si>
  <si>
    <t>ватрушка с творогом</t>
  </si>
  <si>
    <t>кофейный напиток</t>
  </si>
  <si>
    <t>яблоко</t>
  </si>
  <si>
    <t>банан</t>
  </si>
  <si>
    <t>какао с молоком</t>
  </si>
  <si>
    <t>чай с молоком</t>
  </si>
  <si>
    <t>омлет натуральный</t>
  </si>
  <si>
    <t>каша манная</t>
  </si>
  <si>
    <t>йогурт</t>
  </si>
  <si>
    <t>бутерброд с сыром</t>
  </si>
  <si>
    <t>овощи</t>
  </si>
  <si>
    <t>огурцы свежие</t>
  </si>
  <si>
    <t>овощи зеленый горошек</t>
  </si>
  <si>
    <t>витошка</t>
  </si>
  <si>
    <t>чай витаминный</t>
  </si>
  <si>
    <t>голубцы</t>
  </si>
  <si>
    <t>смесь овощная тушеная в сливочном соусе</t>
  </si>
  <si>
    <t>фрукт</t>
  </si>
  <si>
    <t>булочка домашняя</t>
  </si>
  <si>
    <t>каша гречневая</t>
  </si>
  <si>
    <t>сок</t>
  </si>
  <si>
    <t>наггетсы куриные</t>
  </si>
  <si>
    <t>лапшевник с творгом</t>
  </si>
  <si>
    <t xml:space="preserve">бутерброд с маслом </t>
  </si>
  <si>
    <t>рис с овощами мазайка</t>
  </si>
  <si>
    <t>бтточки рыбные</t>
  </si>
  <si>
    <t>помидоры свежие</t>
  </si>
  <si>
    <t>Рассольник Домашний</t>
  </si>
  <si>
    <t>Чай  с сахаром</t>
  </si>
  <si>
    <t>Хлеб  пшеничный</t>
  </si>
  <si>
    <t>суп гороховый с гренками</t>
  </si>
  <si>
    <t>щи из свежей капусты</t>
  </si>
  <si>
    <t>суп картофельный с рыбой</t>
  </si>
  <si>
    <t>борщ с капустой картофелем с мясом со сметаной</t>
  </si>
  <si>
    <t>суп картофельный с мясными фрикадельками</t>
  </si>
  <si>
    <t>свекольник с мясом со сметаной</t>
  </si>
  <si>
    <t>рассольник Ленинградский</t>
  </si>
  <si>
    <t>суп лапша домашняя</t>
  </si>
  <si>
    <t>уха рыбацкая</t>
  </si>
  <si>
    <t>котлета мясная</t>
  </si>
  <si>
    <t>рис отварной</t>
  </si>
  <si>
    <t>какао</t>
  </si>
  <si>
    <t>зеленый горошек</t>
  </si>
  <si>
    <t>катлета мясная</t>
  </si>
  <si>
    <t>наггетсы</t>
  </si>
  <si>
    <t>макароны</t>
  </si>
  <si>
    <t>кукуруза</t>
  </si>
  <si>
    <t>шницель</t>
  </si>
  <si>
    <t>хлеб пшеничный</t>
  </si>
  <si>
    <t>яйцо вареное</t>
  </si>
  <si>
    <t>греча</t>
  </si>
  <si>
    <t>пюре гороховое</t>
  </si>
  <si>
    <t>рис рассыпчатый</t>
  </si>
  <si>
    <t>кисель п/я</t>
  </si>
  <si>
    <t>фасоль отварная</t>
  </si>
  <si>
    <t>каша дружба</t>
  </si>
  <si>
    <t>помидоры</t>
  </si>
  <si>
    <t>икра кабачковая</t>
  </si>
  <si>
    <t>пюре из гороха с маслом</t>
  </si>
  <si>
    <t>котлета мясная соус сметанный</t>
  </si>
  <si>
    <t>2,50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</si>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</sst>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49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>
      <alignment horizontal="center" vertical="top" wrapText="1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wrapText="1"/>
    </xf>
    <xf numFmtId="0" fontId="0" fillId="5" borderId="24" xfId="0" applyFill="1" applyBorder="1"/>
    <xf numFmtId="0" fontId="6" fillId="0" borderId="5" xfId="0" applyFont="1" applyBorder="1" applyAlignment="1">
      <alignment vertical="top" wrapText="1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>
      <alignment horizontal="left" vertical="center" wrapText="1"/>
    </xf>
    <xf numFmtId="0" fontId="0" fillId="0" borderId="24" xfId="0" applyBorder="1"/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>
      <alignment vertical="center" wrapText="1"/>
    </xf>
    <xf numFmtId="2" fontId="6" fillId="0" borderId="10" xfId="0" applyNumberFormat="1" applyFont="1" applyBorder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1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/>
      <c r="D1" s="70"/>
      <c r="E1" s="70"/>
      <c r="F1" s="12" t="s">
        <v>16</v>
      </c>
      <c r="G1" s="2" t="s">
        <v>17</v>
      </c>
      <c r="H1" s="71"/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/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100</v>
      </c>
      <c r="G6" s="40">
        <v>11.5</v>
      </c>
      <c r="H6" s="40">
        <v>13.9</v>
      </c>
      <c r="I6" s="40">
        <v>15.2</v>
      </c>
      <c r="J6" s="40">
        <v>232</v>
      </c>
      <c r="K6" s="41"/>
      <c r="L6" s="40">
        <v>49.99</v>
      </c>
    </row>
    <row r="7" spans="1:12" ht="15" x14ac:dyDescent="0.25">
      <c r="A7" s="23"/>
      <c r="B7" s="15"/>
      <c r="C7" s="11"/>
      <c r="D7" s="6"/>
      <c r="E7" s="42" t="s">
        <v>96</v>
      </c>
      <c r="F7" s="43">
        <v>200</v>
      </c>
      <c r="G7" s="43">
        <v>6.8</v>
      </c>
      <c r="H7" s="43">
        <v>5.0999999999999996</v>
      </c>
      <c r="I7" s="43">
        <v>25.2</v>
      </c>
      <c r="J7" s="43">
        <v>174</v>
      </c>
      <c r="K7" s="44"/>
      <c r="L7" s="43">
        <v>34.53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</v>
      </c>
      <c r="H8" s="43">
        <v>0</v>
      </c>
      <c r="I8" s="43">
        <v>15</v>
      </c>
      <c r="J8" s="43">
        <v>61</v>
      </c>
      <c r="K8" s="44"/>
      <c r="L8" s="50" t="s">
        <v>102</v>
      </c>
    </row>
    <row r="9" spans="1:12" ht="15" x14ac:dyDescent="0.25">
      <c r="A9" s="23"/>
      <c r="B9" s="15"/>
      <c r="C9" s="11"/>
      <c r="D9" s="7" t="s">
        <v>23</v>
      </c>
      <c r="E9" s="42" t="s">
        <v>90</v>
      </c>
      <c r="F9" s="43">
        <v>40</v>
      </c>
      <c r="G9" s="43">
        <v>1.7</v>
      </c>
      <c r="H9" s="43">
        <v>0.4</v>
      </c>
      <c r="I9" s="43">
        <v>17.5</v>
      </c>
      <c r="J9" s="43">
        <v>80</v>
      </c>
      <c r="K9" s="44"/>
      <c r="L9" s="43">
        <v>2.88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52</v>
      </c>
      <c r="E11" s="42" t="s">
        <v>53</v>
      </c>
      <c r="F11" s="43">
        <v>80</v>
      </c>
      <c r="G11" s="43">
        <v>0.7</v>
      </c>
      <c r="H11" s="43">
        <v>0.1</v>
      </c>
      <c r="I11" s="43">
        <v>1.7</v>
      </c>
      <c r="J11" s="43">
        <v>11</v>
      </c>
      <c r="K11" s="44"/>
      <c r="L11" s="43">
        <v>10.119999999999999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22.7</v>
      </c>
      <c r="H13" s="19">
        <f t="shared" si="0"/>
        <v>19.5</v>
      </c>
      <c r="I13" s="19">
        <f t="shared" si="0"/>
        <v>74.600000000000009</v>
      </c>
      <c r="J13" s="19">
        <f t="shared" si="0"/>
        <v>558</v>
      </c>
      <c r="K13" s="25"/>
      <c r="L13" s="19">
        <f t="shared" ref="L13" si="1">SUM(L6:L12)</f>
        <v>97.52000000000001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99</v>
      </c>
      <c r="F14" s="43">
        <v>80</v>
      </c>
      <c r="G14" s="43">
        <v>1.1000000000000001</v>
      </c>
      <c r="H14" s="43">
        <v>2.6</v>
      </c>
      <c r="I14" s="43">
        <v>4.4000000000000004</v>
      </c>
      <c r="J14" s="43">
        <v>54</v>
      </c>
      <c r="K14" s="44"/>
      <c r="L14" s="43">
        <v>18.11</v>
      </c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5.6</v>
      </c>
      <c r="H15" s="43">
        <v>3.7</v>
      </c>
      <c r="I15" s="43">
        <v>9.5</v>
      </c>
      <c r="J15" s="43">
        <v>93</v>
      </c>
      <c r="K15" s="44"/>
      <c r="L15" s="43">
        <v>49.05</v>
      </c>
    </row>
    <row r="16" spans="1:12" ht="15" x14ac:dyDescent="0.25">
      <c r="A16" s="23"/>
      <c r="B16" s="15"/>
      <c r="C16" s="11"/>
      <c r="D16" s="7" t="s">
        <v>28</v>
      </c>
      <c r="E16" s="42" t="s">
        <v>87</v>
      </c>
      <c r="F16" s="43">
        <v>150</v>
      </c>
      <c r="G16" s="43">
        <v>3.2</v>
      </c>
      <c r="H16" s="43">
        <v>2.9</v>
      </c>
      <c r="I16" s="43">
        <v>34.299999999999997</v>
      </c>
      <c r="J16" s="43">
        <v>176</v>
      </c>
      <c r="K16" s="44"/>
      <c r="L16" s="43">
        <v>8.2799999999999994</v>
      </c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>
        <v>100</v>
      </c>
      <c r="G17" s="43">
        <v>11.5</v>
      </c>
      <c r="H17" s="43">
        <v>13.9</v>
      </c>
      <c r="I17" s="43">
        <v>15.2</v>
      </c>
      <c r="J17" s="43">
        <v>232</v>
      </c>
      <c r="K17" s="44"/>
      <c r="L17" s="43">
        <v>49.99</v>
      </c>
    </row>
    <row r="18" spans="1:12" ht="15" x14ac:dyDescent="0.25">
      <c r="A18" s="23"/>
      <c r="B18" s="15"/>
      <c r="C18" s="11"/>
      <c r="D18" s="7" t="s">
        <v>30</v>
      </c>
      <c r="E18" s="42" t="s">
        <v>70</v>
      </c>
      <c r="F18" s="43">
        <v>200</v>
      </c>
      <c r="G18" s="43">
        <v>2</v>
      </c>
      <c r="H18" s="43">
        <v>0</v>
      </c>
      <c r="I18" s="43">
        <v>15</v>
      </c>
      <c r="J18" s="43">
        <v>61</v>
      </c>
      <c r="K18" s="44"/>
      <c r="L18" s="43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71</v>
      </c>
      <c r="F19" s="43">
        <v>40</v>
      </c>
      <c r="G19" s="43">
        <v>1.7</v>
      </c>
      <c r="H19" s="43">
        <v>0.4</v>
      </c>
      <c r="I19" s="43">
        <v>17.5</v>
      </c>
      <c r="J19" s="43">
        <v>80</v>
      </c>
      <c r="K19" s="44"/>
      <c r="L19" s="43">
        <v>2.88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35</v>
      </c>
      <c r="G20" s="43">
        <v>4.0999999999999996</v>
      </c>
      <c r="H20" s="43">
        <v>3.8</v>
      </c>
      <c r="I20" s="43">
        <v>8.1999999999999993</v>
      </c>
      <c r="J20" s="43">
        <v>83</v>
      </c>
      <c r="K20" s="44"/>
      <c r="L20" s="43">
        <v>17.62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29.199999999999996</v>
      </c>
      <c r="H23" s="19">
        <f t="shared" si="2"/>
        <v>27.3</v>
      </c>
      <c r="I23" s="19">
        <f t="shared" si="2"/>
        <v>104.1</v>
      </c>
      <c r="J23" s="19">
        <f t="shared" si="2"/>
        <v>779</v>
      </c>
      <c r="K23" s="25"/>
      <c r="L23" s="19">
        <f t="shared" ref="L23" si="3">SUM(L14:L22)</f>
        <v>148.43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1425</v>
      </c>
      <c r="G24" s="32">
        <f t="shared" ref="G24:J24" si="4">G13+G23</f>
        <v>51.899999999999991</v>
      </c>
      <c r="H24" s="32">
        <f t="shared" si="4"/>
        <v>46.8</v>
      </c>
      <c r="I24" s="32">
        <f t="shared" si="4"/>
        <v>178.7</v>
      </c>
      <c r="J24" s="32">
        <f t="shared" si="4"/>
        <v>1337</v>
      </c>
      <c r="K24" s="32"/>
      <c r="L24" s="32">
        <f t="shared" ref="L24" si="5">L13+L23</f>
        <v>245.95000000000002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7.9</v>
      </c>
      <c r="H25" s="40">
        <v>9.6999999999999993</v>
      </c>
      <c r="I25" s="40">
        <v>25.1</v>
      </c>
      <c r="J25" s="40">
        <v>219</v>
      </c>
      <c r="K25" s="41"/>
      <c r="L25" s="40">
        <v>23.99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1</v>
      </c>
      <c r="I27" s="43">
        <v>8.1</v>
      </c>
      <c r="J27" s="43">
        <v>39</v>
      </c>
      <c r="K27" s="44"/>
      <c r="L27" s="43">
        <v>11.93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35</v>
      </c>
      <c r="G28" s="43">
        <v>4.0999999999999996</v>
      </c>
      <c r="H28" s="43">
        <v>3.6</v>
      </c>
      <c r="I28" s="43">
        <v>8.1999999999999993</v>
      </c>
      <c r="J28" s="43">
        <v>83</v>
      </c>
      <c r="K28" s="44"/>
      <c r="L28" s="43">
        <v>17.62</v>
      </c>
    </row>
    <row r="29" spans="1:12" ht="15" x14ac:dyDescent="0.25">
      <c r="A29" s="14"/>
      <c r="B29" s="15"/>
      <c r="C29" s="11"/>
      <c r="D29" s="7"/>
      <c r="E29" s="42" t="s">
        <v>50</v>
      </c>
      <c r="F29" s="43">
        <v>125</v>
      </c>
      <c r="G29" s="43">
        <v>2.5</v>
      </c>
      <c r="H29" s="43">
        <v>1.7</v>
      </c>
      <c r="I29" s="43">
        <v>3.5</v>
      </c>
      <c r="J29" s="43">
        <v>39</v>
      </c>
      <c r="K29" s="44"/>
      <c r="L29" s="43">
        <v>35</v>
      </c>
    </row>
    <row r="30" spans="1:12" ht="15" x14ac:dyDescent="0.25">
      <c r="A30" s="14"/>
      <c r="B30" s="15"/>
      <c r="C30" s="11"/>
      <c r="D30" s="6"/>
      <c r="E30" s="42" t="s">
        <v>23</v>
      </c>
      <c r="F30" s="43">
        <v>40</v>
      </c>
      <c r="G30" s="43">
        <v>1.7</v>
      </c>
      <c r="H30" s="43">
        <v>0.4</v>
      </c>
      <c r="I30" s="43">
        <v>17.5</v>
      </c>
      <c r="J30" s="43">
        <v>80</v>
      </c>
      <c r="K30" s="44"/>
      <c r="L30" s="43">
        <v>2.88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58"/>
      <c r="F32" s="53">
        <f>SUM(F25:F31)</f>
        <v>600</v>
      </c>
      <c r="G32" s="53">
        <f t="shared" ref="G32" si="6">SUM(G25:G31)</f>
        <v>17.2</v>
      </c>
      <c r="H32" s="53">
        <f t="shared" ref="H32" si="7">SUM(H25:H31)</f>
        <v>16.399999999999999</v>
      </c>
      <c r="I32" s="53">
        <f t="shared" ref="I32" si="8">SUM(I25:I31)</f>
        <v>62.400000000000006</v>
      </c>
      <c r="J32" s="53">
        <f t="shared" ref="J32:L32" si="9">SUM(J25:J31)</f>
        <v>460</v>
      </c>
      <c r="K32" s="25"/>
      <c r="L32" s="19">
        <f t="shared" si="9"/>
        <v>91.42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61" t="s">
        <v>26</v>
      </c>
      <c r="E33" s="63" t="s">
        <v>53</v>
      </c>
      <c r="F33" s="64">
        <v>80</v>
      </c>
      <c r="G33" s="64">
        <v>0.7</v>
      </c>
      <c r="H33" s="64">
        <v>0.1</v>
      </c>
      <c r="I33" s="64">
        <v>1.7</v>
      </c>
      <c r="J33" s="64">
        <v>11</v>
      </c>
      <c r="K33" s="52"/>
      <c r="L33" s="43">
        <v>10.119999999999999</v>
      </c>
    </row>
    <row r="34" spans="1:12" ht="15" x14ac:dyDescent="0.25">
      <c r="A34" s="14"/>
      <c r="B34" s="15"/>
      <c r="C34" s="11"/>
      <c r="D34" s="61" t="s">
        <v>27</v>
      </c>
      <c r="E34" s="65" t="s">
        <v>72</v>
      </c>
      <c r="F34" s="64">
        <v>200</v>
      </c>
      <c r="G34" s="64">
        <v>3.8</v>
      </c>
      <c r="H34" s="64">
        <v>2.9</v>
      </c>
      <c r="I34" s="64">
        <v>22</v>
      </c>
      <c r="J34" s="64">
        <v>129.30000000000001</v>
      </c>
      <c r="K34" s="52"/>
      <c r="L34" s="43">
        <v>12.16</v>
      </c>
    </row>
    <row r="35" spans="1:12" ht="15" x14ac:dyDescent="0.25">
      <c r="A35" s="14"/>
      <c r="B35" s="15"/>
      <c r="C35" s="11"/>
      <c r="D35" s="61" t="s">
        <v>28</v>
      </c>
      <c r="E35" s="65" t="s">
        <v>81</v>
      </c>
      <c r="F35" s="64">
        <v>100</v>
      </c>
      <c r="G35" s="64">
        <v>10</v>
      </c>
      <c r="H35" s="64">
        <v>21</v>
      </c>
      <c r="I35" s="64">
        <v>3</v>
      </c>
      <c r="J35" s="64">
        <v>240</v>
      </c>
      <c r="K35" s="52"/>
      <c r="L35" s="43">
        <v>40.909999999999997</v>
      </c>
    </row>
    <row r="36" spans="1:12" ht="15" x14ac:dyDescent="0.25">
      <c r="A36" s="14"/>
      <c r="B36" s="15"/>
      <c r="C36" s="11"/>
      <c r="D36" s="61" t="s">
        <v>29</v>
      </c>
      <c r="E36" s="65" t="s">
        <v>82</v>
      </c>
      <c r="F36" s="64">
        <v>150</v>
      </c>
      <c r="G36" s="64">
        <v>6.6</v>
      </c>
      <c r="H36" s="64">
        <v>9.75</v>
      </c>
      <c r="I36" s="64">
        <v>66</v>
      </c>
      <c r="J36" s="64">
        <v>378.19</v>
      </c>
      <c r="K36" s="52"/>
      <c r="L36" s="43">
        <v>18.71</v>
      </c>
    </row>
    <row r="37" spans="1:12" ht="15" x14ac:dyDescent="0.25">
      <c r="A37" s="14"/>
      <c r="B37" s="15"/>
      <c r="C37" s="11"/>
      <c r="D37" s="61" t="s">
        <v>30</v>
      </c>
      <c r="E37" s="65" t="s">
        <v>83</v>
      </c>
      <c r="F37" s="64">
        <v>200</v>
      </c>
      <c r="G37" s="64">
        <v>3.78</v>
      </c>
      <c r="H37" s="64">
        <v>0.67</v>
      </c>
      <c r="I37" s="64">
        <v>26</v>
      </c>
      <c r="J37" s="64">
        <v>142.11000000000001</v>
      </c>
      <c r="K37" s="52"/>
      <c r="L37" s="43">
        <v>11.93</v>
      </c>
    </row>
    <row r="38" spans="1:12" ht="15" x14ac:dyDescent="0.25">
      <c r="A38" s="14"/>
      <c r="B38" s="15"/>
      <c r="C38" s="11"/>
      <c r="D38" s="61" t="s">
        <v>31</v>
      </c>
      <c r="E38" s="65" t="s">
        <v>23</v>
      </c>
      <c r="F38" s="64">
        <v>40</v>
      </c>
      <c r="G38" s="64">
        <v>1.7</v>
      </c>
      <c r="H38" s="64">
        <v>0.4</v>
      </c>
      <c r="I38" s="64">
        <v>17.5</v>
      </c>
      <c r="J38" s="64">
        <v>80</v>
      </c>
      <c r="K38" s="52"/>
      <c r="L38" s="43">
        <v>2.88</v>
      </c>
    </row>
    <row r="39" spans="1:12" ht="15" x14ac:dyDescent="0.25">
      <c r="A39" s="14"/>
      <c r="B39" s="15"/>
      <c r="C39" s="11"/>
      <c r="D39" s="61" t="s">
        <v>32</v>
      </c>
      <c r="E39" s="67"/>
      <c r="F39" s="66"/>
      <c r="G39" s="62"/>
      <c r="H39" s="62"/>
      <c r="I39" s="62"/>
      <c r="J39" s="62"/>
      <c r="K39" s="44"/>
      <c r="L39" s="43"/>
    </row>
    <row r="40" spans="1:12" ht="15" x14ac:dyDescent="0.25">
      <c r="A40" s="14"/>
      <c r="B40" s="15"/>
      <c r="C40" s="11"/>
      <c r="D40" s="6"/>
      <c r="E40" s="59" t="s">
        <v>59</v>
      </c>
      <c r="F40" s="43">
        <v>200</v>
      </c>
      <c r="G40" s="43">
        <v>0.1</v>
      </c>
      <c r="H40" s="43">
        <v>0.2</v>
      </c>
      <c r="I40" s="43">
        <v>5.7</v>
      </c>
      <c r="J40" s="43">
        <v>25</v>
      </c>
      <c r="K40" s="44"/>
      <c r="L40" s="43">
        <v>26.91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970</v>
      </c>
      <c r="G42" s="19">
        <f t="shared" ref="G42" si="10">SUM(G33:G41)</f>
        <v>26.680000000000003</v>
      </c>
      <c r="H42" s="19">
        <f t="shared" ref="H42" si="11">SUM(H33:H41)</f>
        <v>35.020000000000003</v>
      </c>
      <c r="I42" s="19">
        <f t="shared" ref="I42" si="12">SUM(I33:I41)</f>
        <v>141.89999999999998</v>
      </c>
      <c r="J42" s="19">
        <f t="shared" ref="J42:L42" si="13">SUM(J33:J41)</f>
        <v>1005.6</v>
      </c>
      <c r="K42" s="25"/>
      <c r="L42" s="19">
        <f t="shared" si="13"/>
        <v>123.62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1570</v>
      </c>
      <c r="G43" s="32">
        <f t="shared" ref="G43" si="14">G32+G42</f>
        <v>43.88</v>
      </c>
      <c r="H43" s="32">
        <f t="shared" ref="H43" si="15">H32+H42</f>
        <v>51.42</v>
      </c>
      <c r="I43" s="32">
        <f t="shared" ref="I43" si="16">I32+I42</f>
        <v>204.29999999999998</v>
      </c>
      <c r="J43" s="32">
        <f t="shared" ref="J43:L43" si="17">J32+J42</f>
        <v>1465.6</v>
      </c>
      <c r="K43" s="32"/>
      <c r="L43" s="32">
        <f t="shared" si="17"/>
        <v>215.04000000000002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39</v>
      </c>
      <c r="F44" s="40">
        <v>150</v>
      </c>
      <c r="G44" s="40">
        <v>3.2</v>
      </c>
      <c r="H44" s="40">
        <v>2.9</v>
      </c>
      <c r="I44" s="40">
        <v>34.299999999999997</v>
      </c>
      <c r="J44" s="40">
        <v>176</v>
      </c>
      <c r="K44" s="41"/>
      <c r="L44" s="40">
        <v>8.2799999999999994</v>
      </c>
    </row>
    <row r="45" spans="1:12" ht="15" x14ac:dyDescent="0.25">
      <c r="A45" s="23"/>
      <c r="B45" s="15"/>
      <c r="C45" s="11"/>
      <c r="D45" s="6"/>
      <c r="E45" s="42" t="s">
        <v>101</v>
      </c>
      <c r="F45" s="43">
        <v>150</v>
      </c>
      <c r="G45" s="43">
        <v>12.3</v>
      </c>
      <c r="H45" s="43">
        <v>13.5</v>
      </c>
      <c r="I45" s="43">
        <v>17.5</v>
      </c>
      <c r="J45" s="43">
        <v>241</v>
      </c>
      <c r="K45" s="44"/>
      <c r="L45" s="43">
        <v>40.909999999999997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</v>
      </c>
      <c r="H46" s="43">
        <v>0</v>
      </c>
      <c r="I46" s="43">
        <v>13</v>
      </c>
      <c r="J46" s="43">
        <v>52</v>
      </c>
      <c r="K46" s="44"/>
      <c r="L46" s="43">
        <v>12.72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40</v>
      </c>
      <c r="G47" s="43">
        <v>1.7</v>
      </c>
      <c r="H47" s="43">
        <v>0.4</v>
      </c>
      <c r="I47" s="43">
        <v>17.5</v>
      </c>
      <c r="J47" s="43">
        <v>80</v>
      </c>
      <c r="K47" s="44"/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200</v>
      </c>
      <c r="G48" s="43">
        <v>0.1</v>
      </c>
      <c r="H48" s="43">
        <v>0.2</v>
      </c>
      <c r="I48" s="43">
        <v>5.7</v>
      </c>
      <c r="J48" s="43">
        <v>25</v>
      </c>
      <c r="K48" s="44"/>
      <c r="L48" s="43">
        <v>31.05</v>
      </c>
    </row>
    <row r="49" spans="1:12" ht="15" x14ac:dyDescent="0.25">
      <c r="A49" s="23"/>
      <c r="B49" s="15"/>
      <c r="C49" s="11"/>
      <c r="D49" s="6"/>
      <c r="E49" s="42" t="s">
        <v>54</v>
      </c>
      <c r="F49" s="43">
        <v>80</v>
      </c>
      <c r="G49" s="43">
        <v>2.5</v>
      </c>
      <c r="H49" s="43">
        <v>0.2</v>
      </c>
      <c r="I49" s="43">
        <v>5.2</v>
      </c>
      <c r="J49" s="43">
        <v>33</v>
      </c>
      <c r="K49" s="44"/>
      <c r="L49" s="43">
        <v>13.88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58"/>
      <c r="F51" s="53">
        <f>SUM(F44:F50)</f>
        <v>820</v>
      </c>
      <c r="G51" s="53">
        <f t="shared" ref="G51" si="18">SUM(G44:G50)</f>
        <v>19.8</v>
      </c>
      <c r="H51" s="53">
        <f t="shared" ref="H51" si="19">SUM(H44:H50)</f>
        <v>17.199999999999996</v>
      </c>
      <c r="I51" s="53">
        <f t="shared" ref="I51" si="20">SUM(I44:I50)</f>
        <v>93.2</v>
      </c>
      <c r="J51" s="53">
        <f t="shared" ref="J51:L51" si="21">SUM(J44:J50)</f>
        <v>607</v>
      </c>
      <c r="K51" s="25"/>
      <c r="L51" s="19">
        <f t="shared" si="21"/>
        <v>109.71999999999998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57" t="s">
        <v>26</v>
      </c>
      <c r="E52" s="60" t="s">
        <v>84</v>
      </c>
      <c r="F52" s="55">
        <v>80</v>
      </c>
      <c r="G52" s="55">
        <v>2.5</v>
      </c>
      <c r="H52" s="55">
        <v>0.2</v>
      </c>
      <c r="I52" s="55">
        <v>5.2</v>
      </c>
      <c r="J52" s="55">
        <v>25</v>
      </c>
      <c r="K52" s="52"/>
      <c r="L52" s="43">
        <v>13.99</v>
      </c>
    </row>
    <row r="53" spans="1:12" ht="15" x14ac:dyDescent="0.25">
      <c r="A53" s="23"/>
      <c r="B53" s="15"/>
      <c r="C53" s="11"/>
      <c r="D53" s="57" t="s">
        <v>27</v>
      </c>
      <c r="E53" s="60" t="s">
        <v>73</v>
      </c>
      <c r="F53" s="55">
        <v>200</v>
      </c>
      <c r="G53" s="55">
        <v>4.9000000000000004</v>
      </c>
      <c r="H53" s="55">
        <v>5.2</v>
      </c>
      <c r="I53" s="55">
        <v>6.2</v>
      </c>
      <c r="J53" s="55">
        <v>118.6</v>
      </c>
      <c r="K53" s="52"/>
      <c r="L53" s="43">
        <v>21.99</v>
      </c>
    </row>
    <row r="54" spans="1:12" ht="15" x14ac:dyDescent="0.25">
      <c r="A54" s="23"/>
      <c r="B54" s="15"/>
      <c r="C54" s="11"/>
      <c r="D54" s="57" t="s">
        <v>28</v>
      </c>
      <c r="E54" s="60" t="s">
        <v>57</v>
      </c>
      <c r="F54" s="55">
        <v>100</v>
      </c>
      <c r="G54" s="55">
        <v>6.8</v>
      </c>
      <c r="H54" s="55">
        <v>4.5</v>
      </c>
      <c r="I54" s="55">
        <v>18.7</v>
      </c>
      <c r="J54" s="55">
        <v>143</v>
      </c>
      <c r="K54" s="52"/>
      <c r="L54" s="43">
        <v>38.06</v>
      </c>
    </row>
    <row r="55" spans="1:12" ht="15" x14ac:dyDescent="0.25">
      <c r="A55" s="23"/>
      <c r="B55" s="15"/>
      <c r="C55" s="11"/>
      <c r="D55" s="57" t="s">
        <v>29</v>
      </c>
      <c r="E55" s="60" t="s">
        <v>92</v>
      </c>
      <c r="F55" s="56">
        <v>150</v>
      </c>
      <c r="G55" s="51">
        <v>1.7</v>
      </c>
      <c r="H55" s="51">
        <v>4.5</v>
      </c>
      <c r="I55" s="51">
        <v>24.3</v>
      </c>
      <c r="J55" s="51">
        <v>149</v>
      </c>
      <c r="K55" s="52"/>
      <c r="L55" s="43">
        <v>11.03</v>
      </c>
    </row>
    <row r="56" spans="1:12" ht="15" x14ac:dyDescent="0.25">
      <c r="A56" s="23"/>
      <c r="B56" s="15"/>
      <c r="C56" s="11"/>
      <c r="D56" s="57" t="s">
        <v>30</v>
      </c>
      <c r="E56" s="60" t="s">
        <v>47</v>
      </c>
      <c r="F56" s="55">
        <v>200</v>
      </c>
      <c r="G56" s="55">
        <v>2.08</v>
      </c>
      <c r="H56" s="55">
        <v>1.6</v>
      </c>
      <c r="I56" s="55">
        <v>12.9</v>
      </c>
      <c r="J56" s="55">
        <v>39.1</v>
      </c>
      <c r="K56" s="52"/>
      <c r="L56" s="43">
        <v>9.27</v>
      </c>
    </row>
    <row r="57" spans="1:12" ht="15" x14ac:dyDescent="0.25">
      <c r="A57" s="23"/>
      <c r="B57" s="15"/>
      <c r="C57" s="11"/>
      <c r="D57" s="57" t="s">
        <v>31</v>
      </c>
      <c r="E57" s="60" t="s">
        <v>23</v>
      </c>
      <c r="F57" s="55">
        <v>40</v>
      </c>
      <c r="G57" s="55">
        <v>1.7</v>
      </c>
      <c r="H57" s="55">
        <v>0.4</v>
      </c>
      <c r="I57" s="55">
        <v>17.5</v>
      </c>
      <c r="J57" s="55">
        <v>80</v>
      </c>
      <c r="K57" s="52"/>
      <c r="L57" s="43">
        <v>2.88</v>
      </c>
    </row>
    <row r="58" spans="1:12" ht="15" x14ac:dyDescent="0.25">
      <c r="A58" s="23"/>
      <c r="B58" s="15"/>
      <c r="C58" s="11"/>
      <c r="D58" s="7" t="s">
        <v>32</v>
      </c>
      <c r="E58" s="59"/>
      <c r="F58" s="54"/>
      <c r="G58" s="54"/>
      <c r="H58" s="54"/>
      <c r="I58" s="54"/>
      <c r="J58" s="54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19.679999999999996</v>
      </c>
      <c r="H61" s="19">
        <f t="shared" ref="H61" si="23">SUM(H52:H60)</f>
        <v>16.399999999999999</v>
      </c>
      <c r="I61" s="19">
        <f t="shared" ref="I61" si="24">SUM(I52:I60)</f>
        <v>84.800000000000011</v>
      </c>
      <c r="J61" s="19">
        <f t="shared" ref="J61:L61" si="25">SUM(J52:J60)</f>
        <v>554.70000000000005</v>
      </c>
      <c r="K61" s="25"/>
      <c r="L61" s="19">
        <f t="shared" si="25"/>
        <v>97.219999999999985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1590</v>
      </c>
      <c r="G62" s="32">
        <f t="shared" ref="G62" si="26">G51+G61</f>
        <v>39.479999999999997</v>
      </c>
      <c r="H62" s="32">
        <f t="shared" ref="H62" si="27">H51+H61</f>
        <v>33.599999999999994</v>
      </c>
      <c r="I62" s="32">
        <f t="shared" ref="I62" si="28">I51+I61</f>
        <v>178</v>
      </c>
      <c r="J62" s="32">
        <f t="shared" ref="J62:L62" si="29">J51+J61</f>
        <v>1161.7</v>
      </c>
      <c r="K62" s="32"/>
      <c r="L62" s="32">
        <f t="shared" si="29"/>
        <v>206.93999999999997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11.6</v>
      </c>
      <c r="H63" s="40">
        <v>13.9</v>
      </c>
      <c r="I63" s="40">
        <v>1.8</v>
      </c>
      <c r="J63" s="40">
        <v>179</v>
      </c>
      <c r="K63" s="41"/>
      <c r="L63" s="40">
        <v>49.52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100</v>
      </c>
      <c r="G64" s="43">
        <v>4.7</v>
      </c>
      <c r="H64" s="43">
        <v>4.4000000000000004</v>
      </c>
      <c r="I64" s="43">
        <v>32.299999999999997</v>
      </c>
      <c r="J64" s="43">
        <v>188</v>
      </c>
      <c r="K64" s="44"/>
      <c r="L64" s="43">
        <v>34.03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0.1</v>
      </c>
      <c r="I65" s="43">
        <v>19.8</v>
      </c>
      <c r="J65" s="43">
        <v>81</v>
      </c>
      <c r="K65" s="44"/>
      <c r="L65" s="43">
        <v>7.56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40</v>
      </c>
      <c r="G66" s="43">
        <v>1.7</v>
      </c>
      <c r="H66" s="43">
        <v>0.4</v>
      </c>
      <c r="I66" s="43">
        <v>17.5</v>
      </c>
      <c r="J66" s="43">
        <v>80</v>
      </c>
      <c r="K66" s="44"/>
      <c r="L66" s="43">
        <v>2.88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200</v>
      </c>
      <c r="G67" s="43">
        <v>0.4</v>
      </c>
      <c r="H67" s="43">
        <v>0</v>
      </c>
      <c r="I67" s="43">
        <v>12.9</v>
      </c>
      <c r="J67" s="43">
        <v>53</v>
      </c>
      <c r="K67" s="44"/>
      <c r="L67" s="43">
        <v>30.8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18.599999999999998</v>
      </c>
      <c r="H70" s="19">
        <f t="shared" ref="H70" si="31">SUM(H63:H69)</f>
        <v>18.8</v>
      </c>
      <c r="I70" s="19">
        <f t="shared" ref="I70" si="32">SUM(I63:I69)</f>
        <v>84.3</v>
      </c>
      <c r="J70" s="19">
        <f t="shared" ref="J70:L70" si="33">SUM(J63:J69)</f>
        <v>581</v>
      </c>
      <c r="K70" s="25"/>
      <c r="L70" s="19">
        <f t="shared" si="33"/>
        <v>124.79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80</v>
      </c>
      <c r="G71" s="43">
        <v>0.9</v>
      </c>
      <c r="H71" s="43">
        <v>0.1</v>
      </c>
      <c r="I71" s="43">
        <v>3.6</v>
      </c>
      <c r="J71" s="43">
        <v>19</v>
      </c>
      <c r="K71" s="44"/>
      <c r="L71" s="43">
        <v>20.99</v>
      </c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6.6</v>
      </c>
      <c r="H72" s="43">
        <v>6.6</v>
      </c>
      <c r="I72" s="43">
        <v>16.8</v>
      </c>
      <c r="J72" s="43">
        <v>153</v>
      </c>
      <c r="K72" s="44"/>
      <c r="L72" s="43">
        <v>26.55</v>
      </c>
    </row>
    <row r="73" spans="1:12" ht="15" x14ac:dyDescent="0.25">
      <c r="A73" s="23"/>
      <c r="B73" s="15"/>
      <c r="C73" s="11"/>
      <c r="D73" s="7" t="s">
        <v>28</v>
      </c>
      <c r="E73" s="42" t="s">
        <v>85</v>
      </c>
      <c r="F73" s="43">
        <v>100</v>
      </c>
      <c r="G73" s="43">
        <v>15</v>
      </c>
      <c r="H73" s="43">
        <v>13</v>
      </c>
      <c r="I73" s="43">
        <v>9</v>
      </c>
      <c r="J73" s="43">
        <v>210</v>
      </c>
      <c r="K73" s="44"/>
      <c r="L73" s="43">
        <v>40.909999999999997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93</v>
      </c>
      <c r="F74" s="43">
        <v>150</v>
      </c>
      <c r="G74" s="43">
        <v>3.7</v>
      </c>
      <c r="H74" s="43">
        <v>3.1</v>
      </c>
      <c r="I74" s="43">
        <v>35.799999999999997</v>
      </c>
      <c r="J74" s="43">
        <v>186</v>
      </c>
      <c r="K74" s="44"/>
      <c r="L74" s="43">
        <v>13.23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3.6</v>
      </c>
      <c r="H75" s="43">
        <v>2.67</v>
      </c>
      <c r="I75" s="43">
        <v>29.2</v>
      </c>
      <c r="J75" s="43">
        <v>155.19999999999999</v>
      </c>
      <c r="K75" s="44"/>
      <c r="L75" s="43">
        <v>12.33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40</v>
      </c>
      <c r="G76" s="43">
        <v>1.7</v>
      </c>
      <c r="H76" s="43">
        <v>0.4</v>
      </c>
      <c r="I76" s="43">
        <v>17.5</v>
      </c>
      <c r="J76" s="43">
        <v>80</v>
      </c>
      <c r="K76" s="44"/>
      <c r="L76" s="43">
        <v>2.88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31.5</v>
      </c>
      <c r="H80" s="19">
        <f t="shared" ref="H80" si="35">SUM(H71:H79)</f>
        <v>25.869999999999997</v>
      </c>
      <c r="I80" s="19">
        <f t="shared" ref="I80" si="36">SUM(I71:I79)</f>
        <v>111.9</v>
      </c>
      <c r="J80" s="19">
        <f t="shared" ref="J80:L80" si="37">SUM(J71:J79)</f>
        <v>803.2</v>
      </c>
      <c r="K80" s="25"/>
      <c r="L80" s="19">
        <f t="shared" si="37"/>
        <v>116.88999999999999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1460</v>
      </c>
      <c r="G81" s="32">
        <f t="shared" ref="G81" si="38">G70+G80</f>
        <v>50.099999999999994</v>
      </c>
      <c r="H81" s="32">
        <f t="shared" ref="H81" si="39">H70+H80</f>
        <v>44.67</v>
      </c>
      <c r="I81" s="32">
        <f t="shared" ref="I81" si="40">I70+I80</f>
        <v>196.2</v>
      </c>
      <c r="J81" s="32">
        <f t="shared" ref="J81:L81" si="41">J70+J80</f>
        <v>1384.2</v>
      </c>
      <c r="K81" s="32"/>
      <c r="L81" s="32">
        <f t="shared" si="41"/>
        <v>241.68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100</v>
      </c>
      <c r="G82" s="40">
        <v>10.5</v>
      </c>
      <c r="H82" s="40">
        <v>10.6</v>
      </c>
      <c r="I82" s="40">
        <v>3.5</v>
      </c>
      <c r="J82" s="40">
        <v>151</v>
      </c>
      <c r="K82" s="41"/>
      <c r="L82" s="40">
        <v>38.06</v>
      </c>
    </row>
    <row r="83" spans="1:12" ht="25.5" x14ac:dyDescent="0.25">
      <c r="A83" s="23"/>
      <c r="B83" s="15"/>
      <c r="C83" s="11"/>
      <c r="D83" s="6"/>
      <c r="E83" s="42" t="s">
        <v>58</v>
      </c>
      <c r="F83" s="43">
        <v>200</v>
      </c>
      <c r="G83" s="43">
        <v>4.0999999999999996</v>
      </c>
      <c r="H83" s="43">
        <v>5.0999999999999996</v>
      </c>
      <c r="I83" s="43">
        <v>28.5</v>
      </c>
      <c r="J83" s="43">
        <v>176</v>
      </c>
      <c r="K83" s="44"/>
      <c r="L83" s="43">
        <v>48.83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</v>
      </c>
      <c r="I84" s="43">
        <v>15</v>
      </c>
      <c r="J84" s="43">
        <v>61</v>
      </c>
      <c r="K84" s="44"/>
      <c r="L84" s="43">
        <v>2.5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40</v>
      </c>
      <c r="G85" s="43">
        <v>1.7</v>
      </c>
      <c r="H85" s="43">
        <v>0.4</v>
      </c>
      <c r="I85" s="43">
        <v>17.5</v>
      </c>
      <c r="J85" s="43">
        <v>80</v>
      </c>
      <c r="K85" s="44"/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0.4</v>
      </c>
      <c r="H86" s="43">
        <v>0</v>
      </c>
      <c r="I86" s="43">
        <v>14.4</v>
      </c>
      <c r="J86" s="43">
        <v>59</v>
      </c>
      <c r="K86" s="44"/>
      <c r="L86" s="43">
        <v>31.05</v>
      </c>
    </row>
    <row r="87" spans="1:12" ht="15" x14ac:dyDescent="0.25">
      <c r="A87" s="23"/>
      <c r="B87" s="15"/>
      <c r="C87" s="11"/>
      <c r="D87" s="6"/>
      <c r="E87" s="42" t="s">
        <v>99</v>
      </c>
      <c r="F87" s="43">
        <v>80</v>
      </c>
      <c r="G87" s="43">
        <v>1.1000000000000001</v>
      </c>
      <c r="H87" s="43">
        <v>2.6</v>
      </c>
      <c r="I87" s="43">
        <v>4.4000000000000004</v>
      </c>
      <c r="J87" s="43">
        <v>54</v>
      </c>
      <c r="K87" s="44"/>
      <c r="L87" s="43">
        <v>18.11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820</v>
      </c>
      <c r="G89" s="19">
        <f t="shared" ref="G89" si="42">SUM(G82:G88)</f>
        <v>18</v>
      </c>
      <c r="H89" s="19">
        <f t="shared" ref="H89" si="43">SUM(H82:H88)</f>
        <v>18.7</v>
      </c>
      <c r="I89" s="19">
        <f t="shared" ref="I89" si="44">SUM(I82:I88)</f>
        <v>83.300000000000011</v>
      </c>
      <c r="J89" s="19">
        <f t="shared" ref="J89:L89" si="45">SUM(J82:J88)</f>
        <v>581</v>
      </c>
      <c r="K89" s="25"/>
      <c r="L89" s="19">
        <f t="shared" si="45"/>
        <v>141.43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88</v>
      </c>
      <c r="F90" s="43">
        <v>80</v>
      </c>
      <c r="G90" s="43">
        <v>1</v>
      </c>
      <c r="H90" s="43">
        <v>0</v>
      </c>
      <c r="I90" s="43">
        <v>7</v>
      </c>
      <c r="J90" s="43">
        <v>30</v>
      </c>
      <c r="K90" s="44"/>
      <c r="L90" s="43">
        <v>18.5</v>
      </c>
    </row>
    <row r="91" spans="1:12" ht="25.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4.8</v>
      </c>
      <c r="H91" s="43">
        <v>6.3</v>
      </c>
      <c r="I91" s="43">
        <v>13.8</v>
      </c>
      <c r="J91" s="43">
        <v>129</v>
      </c>
      <c r="K91" s="44"/>
      <c r="L91" s="43">
        <v>25.43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100</v>
      </c>
      <c r="G92" s="43">
        <v>12.6</v>
      </c>
      <c r="H92" s="43">
        <v>14.2</v>
      </c>
      <c r="I92" s="43">
        <v>5.2</v>
      </c>
      <c r="J92" s="43">
        <v>199</v>
      </c>
      <c r="K92" s="44"/>
      <c r="L92" s="43">
        <v>24.21</v>
      </c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150</v>
      </c>
      <c r="G93" s="43">
        <v>3.2</v>
      </c>
      <c r="H93" s="43">
        <v>2.9</v>
      </c>
      <c r="I93" s="43">
        <v>34.299999999999997</v>
      </c>
      <c r="J93" s="43">
        <v>176</v>
      </c>
      <c r="K93" s="44"/>
      <c r="L93" s="43">
        <v>8.2799999999999994</v>
      </c>
    </row>
    <row r="94" spans="1:12" ht="15" x14ac:dyDescent="0.2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0.2</v>
      </c>
      <c r="H94" s="43">
        <v>0</v>
      </c>
      <c r="I94" s="43">
        <v>15</v>
      </c>
      <c r="J94" s="43">
        <v>61</v>
      </c>
      <c r="K94" s="44"/>
      <c r="L94" s="43">
        <v>2.5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40</v>
      </c>
      <c r="G95" s="43">
        <v>1.7</v>
      </c>
      <c r="H95" s="43">
        <v>0.4</v>
      </c>
      <c r="I95" s="43">
        <v>17.5</v>
      </c>
      <c r="J95" s="43">
        <v>80</v>
      </c>
      <c r="K95" s="44"/>
      <c r="L95" s="43">
        <v>2.88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23.499999999999996</v>
      </c>
      <c r="H99" s="19">
        <f t="shared" ref="H99" si="47">SUM(H90:H98)</f>
        <v>23.799999999999997</v>
      </c>
      <c r="I99" s="19">
        <f t="shared" ref="I99" si="48">SUM(I90:I98)</f>
        <v>92.8</v>
      </c>
      <c r="J99" s="19">
        <f t="shared" ref="J99:L99" si="49">SUM(J90:J98)</f>
        <v>675</v>
      </c>
      <c r="K99" s="25"/>
      <c r="L99" s="19">
        <f t="shared" si="49"/>
        <v>81.8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1590</v>
      </c>
      <c r="G100" s="32">
        <f t="shared" ref="G100" si="50">G89+G99</f>
        <v>41.5</v>
      </c>
      <c r="H100" s="32">
        <f t="shared" ref="H100" si="51">H89+H99</f>
        <v>42.5</v>
      </c>
      <c r="I100" s="32">
        <f t="shared" ref="I100" si="52">I89+I99</f>
        <v>176.10000000000002</v>
      </c>
      <c r="J100" s="32">
        <f t="shared" ref="J100:L100" si="53">J89+J99</f>
        <v>1256</v>
      </c>
      <c r="K100" s="32"/>
      <c r="L100" s="32">
        <f t="shared" si="53"/>
        <v>223.23000000000002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1.7</v>
      </c>
      <c r="H101" s="40">
        <v>4.5</v>
      </c>
      <c r="I101" s="40">
        <v>24.3</v>
      </c>
      <c r="J101" s="40">
        <v>149</v>
      </c>
      <c r="K101" s="41"/>
      <c r="L101" s="40">
        <v>11.06</v>
      </c>
    </row>
    <row r="102" spans="1:12" ht="15" x14ac:dyDescent="0.25">
      <c r="A102" s="23"/>
      <c r="B102" s="15"/>
      <c r="C102" s="11"/>
      <c r="D102" s="6"/>
      <c r="E102" s="42" t="s">
        <v>89</v>
      </c>
      <c r="F102" s="43">
        <v>100</v>
      </c>
      <c r="G102" s="43">
        <v>10.1</v>
      </c>
      <c r="H102" s="43">
        <v>11.6</v>
      </c>
      <c r="I102" s="43">
        <v>15</v>
      </c>
      <c r="J102" s="43">
        <v>205</v>
      </c>
      <c r="K102" s="44"/>
      <c r="L102" s="43">
        <v>51.11</v>
      </c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0.2</v>
      </c>
      <c r="H103" s="43">
        <v>0</v>
      </c>
      <c r="I103" s="43">
        <v>12.5</v>
      </c>
      <c r="J103" s="43">
        <v>51</v>
      </c>
      <c r="K103" s="44"/>
      <c r="L103" s="43">
        <v>35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40</v>
      </c>
      <c r="G104" s="43">
        <v>1.7</v>
      </c>
      <c r="H104" s="43">
        <v>0.4</v>
      </c>
      <c r="I104" s="43">
        <v>17.5</v>
      </c>
      <c r="J104" s="43">
        <v>80</v>
      </c>
      <c r="K104" s="44"/>
      <c r="L104" s="43">
        <v>2.88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200</v>
      </c>
      <c r="G105" s="43">
        <v>0.4</v>
      </c>
      <c r="H105" s="43">
        <v>0</v>
      </c>
      <c r="I105" s="43">
        <v>14.4</v>
      </c>
      <c r="J105" s="43">
        <v>59</v>
      </c>
      <c r="K105" s="44"/>
      <c r="L105" s="43">
        <v>31.05</v>
      </c>
    </row>
    <row r="106" spans="1:12" ht="15" x14ac:dyDescent="0.25">
      <c r="A106" s="23"/>
      <c r="B106" s="15"/>
      <c r="C106" s="11"/>
      <c r="D106" s="6"/>
      <c r="E106" s="42" t="s">
        <v>51</v>
      </c>
      <c r="F106" s="43">
        <v>35</v>
      </c>
      <c r="G106" s="43">
        <v>4.0999999999999996</v>
      </c>
      <c r="H106" s="43">
        <v>3.8</v>
      </c>
      <c r="I106" s="43">
        <v>8.1999999999999993</v>
      </c>
      <c r="J106" s="43">
        <v>83</v>
      </c>
      <c r="K106" s="44"/>
      <c r="L106" s="43">
        <v>17.62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775</v>
      </c>
      <c r="G108" s="19">
        <f t="shared" ref="G108:J108" si="54">SUM(G101:G107)</f>
        <v>18.199999999999996</v>
      </c>
      <c r="H108" s="19">
        <f t="shared" si="54"/>
        <v>20.3</v>
      </c>
      <c r="I108" s="19">
        <f t="shared" si="54"/>
        <v>91.9</v>
      </c>
      <c r="J108" s="19">
        <f t="shared" si="54"/>
        <v>627</v>
      </c>
      <c r="K108" s="25"/>
      <c r="L108" s="19">
        <f t="shared" ref="L108" si="55">SUM(L101:L107)</f>
        <v>148.72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80</v>
      </c>
      <c r="G109" s="43">
        <v>1.3</v>
      </c>
      <c r="H109" s="43">
        <v>4.95</v>
      </c>
      <c r="I109" s="43">
        <v>7.06</v>
      </c>
      <c r="J109" s="43">
        <v>62.08</v>
      </c>
      <c r="K109" s="44"/>
      <c r="L109" s="43">
        <v>18.11</v>
      </c>
    </row>
    <row r="110" spans="1:12" ht="25.5" x14ac:dyDescent="0.2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4.9000000000000004</v>
      </c>
      <c r="H110" s="43">
        <v>4.4000000000000004</v>
      </c>
      <c r="I110" s="43">
        <v>15.7</v>
      </c>
      <c r="J110" s="43">
        <v>122</v>
      </c>
      <c r="K110" s="44"/>
      <c r="L110" s="43">
        <v>26.94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100</v>
      </c>
      <c r="G111" s="43">
        <v>9</v>
      </c>
      <c r="H111" s="43">
        <v>20</v>
      </c>
      <c r="I111" s="43">
        <v>8</v>
      </c>
      <c r="J111" s="43">
        <v>250</v>
      </c>
      <c r="K111" s="44"/>
      <c r="L111" s="43">
        <v>51.11</v>
      </c>
    </row>
    <row r="112" spans="1:12" ht="15" x14ac:dyDescent="0.25">
      <c r="A112" s="23"/>
      <c r="B112" s="15"/>
      <c r="C112" s="11"/>
      <c r="D112" s="7" t="s">
        <v>29</v>
      </c>
      <c r="E112" s="42" t="s">
        <v>94</v>
      </c>
      <c r="F112" s="43">
        <v>150</v>
      </c>
      <c r="G112" s="43">
        <v>6.6</v>
      </c>
      <c r="H112" s="43">
        <v>9.75</v>
      </c>
      <c r="I112" s="43">
        <v>66</v>
      </c>
      <c r="J112" s="43">
        <v>378.19</v>
      </c>
      <c r="K112" s="44"/>
      <c r="L112" s="43">
        <v>19.170000000000002</v>
      </c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0.2</v>
      </c>
      <c r="H113" s="43">
        <v>0</v>
      </c>
      <c r="I113" s="43">
        <v>15</v>
      </c>
      <c r="J113" s="43">
        <v>61</v>
      </c>
      <c r="K113" s="44"/>
      <c r="L113" s="43">
        <v>2.5</v>
      </c>
    </row>
    <row r="114" spans="1:12" ht="15" x14ac:dyDescent="0.25">
      <c r="A114" s="23"/>
      <c r="B114" s="15"/>
      <c r="C114" s="11"/>
      <c r="D114" s="7" t="s">
        <v>31</v>
      </c>
      <c r="E114" s="42" t="s">
        <v>90</v>
      </c>
      <c r="F114" s="43">
        <v>40</v>
      </c>
      <c r="G114" s="43">
        <v>1.7</v>
      </c>
      <c r="H114" s="43">
        <v>0.4</v>
      </c>
      <c r="I114" s="43">
        <v>17.5</v>
      </c>
      <c r="J114" s="43">
        <v>80</v>
      </c>
      <c r="K114" s="44"/>
      <c r="L114" s="43">
        <v>2.88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23.699999999999996</v>
      </c>
      <c r="H118" s="19">
        <f t="shared" si="56"/>
        <v>39.5</v>
      </c>
      <c r="I118" s="19">
        <f t="shared" si="56"/>
        <v>129.26</v>
      </c>
      <c r="J118" s="19">
        <f t="shared" si="56"/>
        <v>953.27</v>
      </c>
      <c r="K118" s="25"/>
      <c r="L118" s="19">
        <f t="shared" ref="L118" si="57">SUM(L109:L117)</f>
        <v>120.71</v>
      </c>
    </row>
    <row r="119" spans="1:12" ht="15.75" thickBot="1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1545</v>
      </c>
      <c r="G119" s="32">
        <f t="shared" ref="G119" si="58">G108+G118</f>
        <v>41.899999999999991</v>
      </c>
      <c r="H119" s="32">
        <f t="shared" ref="H119" si="59">H108+H118</f>
        <v>59.8</v>
      </c>
      <c r="I119" s="32">
        <f t="shared" ref="I119" si="60">I108+I118</f>
        <v>221.16</v>
      </c>
      <c r="J119" s="32">
        <f t="shared" ref="J119:L119" si="61">J108+J118</f>
        <v>1580.27</v>
      </c>
      <c r="K119" s="32"/>
      <c r="L119" s="32">
        <f t="shared" si="61"/>
        <v>269.43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200</v>
      </c>
      <c r="G120" s="40">
        <v>8.1999999999999993</v>
      </c>
      <c r="H120" s="40">
        <v>9.5</v>
      </c>
      <c r="I120" s="40">
        <v>21</v>
      </c>
      <c r="J120" s="40">
        <v>199</v>
      </c>
      <c r="K120" s="41"/>
      <c r="L120" s="40">
        <v>26.71</v>
      </c>
    </row>
    <row r="121" spans="1:12" ht="15" x14ac:dyDescent="0.25">
      <c r="A121" s="14"/>
      <c r="B121" s="15"/>
      <c r="C121" s="11"/>
      <c r="D121" s="6"/>
      <c r="E121" s="42" t="s">
        <v>60</v>
      </c>
      <c r="F121" s="43">
        <v>100</v>
      </c>
      <c r="G121" s="43">
        <v>3.6</v>
      </c>
      <c r="H121" s="43">
        <v>5.9</v>
      </c>
      <c r="I121" s="43">
        <v>26.1</v>
      </c>
      <c r="J121" s="43">
        <v>172</v>
      </c>
      <c r="K121" s="44"/>
      <c r="L121" s="43">
        <v>24.77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2.2999999999999998</v>
      </c>
      <c r="H122" s="43">
        <v>2.5</v>
      </c>
      <c r="I122" s="43">
        <v>14.8</v>
      </c>
      <c r="J122" s="43">
        <v>91</v>
      </c>
      <c r="K122" s="44"/>
      <c r="L122" s="43">
        <v>12.33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40</v>
      </c>
      <c r="G123" s="43">
        <v>1.7</v>
      </c>
      <c r="H123" s="43">
        <v>0.4</v>
      </c>
      <c r="I123" s="43">
        <v>17.5</v>
      </c>
      <c r="J123" s="43">
        <v>80</v>
      </c>
      <c r="K123" s="44"/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200</v>
      </c>
      <c r="G124" s="43">
        <v>0.4</v>
      </c>
      <c r="H124" s="43">
        <v>0</v>
      </c>
      <c r="I124" s="43">
        <v>14.4</v>
      </c>
      <c r="J124" s="43">
        <v>59</v>
      </c>
      <c r="K124" s="44"/>
      <c r="L124" s="43">
        <v>31.05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740</v>
      </c>
      <c r="G127" s="19">
        <f t="shared" ref="G127:J127" si="62">SUM(G120:G126)</f>
        <v>16.199999999999996</v>
      </c>
      <c r="H127" s="19">
        <f t="shared" si="62"/>
        <v>18.299999999999997</v>
      </c>
      <c r="I127" s="19">
        <f t="shared" si="62"/>
        <v>93.800000000000011</v>
      </c>
      <c r="J127" s="19">
        <f t="shared" si="62"/>
        <v>601</v>
      </c>
      <c r="K127" s="25"/>
      <c r="L127" s="19">
        <f t="shared" ref="L127" si="63">SUM(L120:L126)</f>
        <v>97.74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91</v>
      </c>
      <c r="F128" s="43">
        <v>1</v>
      </c>
      <c r="G128" s="43">
        <v>5.08</v>
      </c>
      <c r="H128" s="43">
        <v>4.0599999999999996</v>
      </c>
      <c r="I128" s="43">
        <v>2.8000000000000001E-2</v>
      </c>
      <c r="J128" s="43">
        <v>62.84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5</v>
      </c>
      <c r="H129" s="43">
        <v>5</v>
      </c>
      <c r="I129" s="43">
        <v>15.3</v>
      </c>
      <c r="J129" s="43">
        <v>129.30000000000001</v>
      </c>
      <c r="K129" s="44"/>
      <c r="L129" s="43">
        <v>27.25</v>
      </c>
    </row>
    <row r="130" spans="1:12" ht="15" x14ac:dyDescent="0.25">
      <c r="A130" s="14"/>
      <c r="B130" s="15"/>
      <c r="C130" s="11"/>
      <c r="D130" s="7" t="s">
        <v>28</v>
      </c>
      <c r="E130" s="42" t="s">
        <v>40</v>
      </c>
      <c r="F130" s="43">
        <v>100</v>
      </c>
      <c r="G130" s="43">
        <v>9</v>
      </c>
      <c r="H130" s="43">
        <v>3</v>
      </c>
      <c r="I130" s="43">
        <v>11</v>
      </c>
      <c r="J130" s="43">
        <v>110</v>
      </c>
      <c r="K130" s="44"/>
      <c r="L130" s="43">
        <v>43.98</v>
      </c>
    </row>
    <row r="131" spans="1:12" ht="15" x14ac:dyDescent="0.25">
      <c r="A131" s="14"/>
      <c r="B131" s="15"/>
      <c r="C131" s="11"/>
      <c r="D131" s="7" t="s">
        <v>29</v>
      </c>
      <c r="E131" s="42" t="s">
        <v>87</v>
      </c>
      <c r="F131" s="43">
        <v>150</v>
      </c>
      <c r="G131" s="43">
        <v>10.92</v>
      </c>
      <c r="H131" s="43">
        <v>13.65</v>
      </c>
      <c r="I131" s="43">
        <v>44.73</v>
      </c>
      <c r="J131" s="43">
        <v>226.4</v>
      </c>
      <c r="K131" s="44"/>
      <c r="L131" s="43">
        <v>8.2799999999999994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2.08</v>
      </c>
      <c r="H132" s="43">
        <v>1.6</v>
      </c>
      <c r="I132" s="43">
        <v>12.9</v>
      </c>
      <c r="J132" s="43">
        <v>39.1</v>
      </c>
      <c r="K132" s="44"/>
      <c r="L132" s="43">
        <v>8.66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40</v>
      </c>
      <c r="G133" s="43">
        <v>1.7</v>
      </c>
      <c r="H133" s="43">
        <v>0.4</v>
      </c>
      <c r="I133" s="43">
        <v>17.5</v>
      </c>
      <c r="J133" s="43">
        <v>80</v>
      </c>
      <c r="K133" s="44"/>
      <c r="L133" s="43">
        <v>2.88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691</v>
      </c>
      <c r="G137" s="19">
        <f t="shared" ref="G137:J137" si="64">SUM(G128:G136)</f>
        <v>33.78</v>
      </c>
      <c r="H137" s="19">
        <f t="shared" si="64"/>
        <v>27.71</v>
      </c>
      <c r="I137" s="19">
        <f t="shared" si="64"/>
        <v>101.458</v>
      </c>
      <c r="J137" s="19">
        <f t="shared" si="64"/>
        <v>647.64</v>
      </c>
      <c r="K137" s="25"/>
      <c r="L137" s="19">
        <f t="shared" ref="L137" si="65">SUM(L128:L136)</f>
        <v>106.04999999999998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1431</v>
      </c>
      <c r="G138" s="32">
        <f t="shared" ref="G138" si="66">G127+G137</f>
        <v>49.98</v>
      </c>
      <c r="H138" s="32">
        <f t="shared" ref="H138" si="67">H127+H137</f>
        <v>46.01</v>
      </c>
      <c r="I138" s="32">
        <f t="shared" ref="I138" si="68">I127+I137</f>
        <v>195.25800000000001</v>
      </c>
      <c r="J138" s="32">
        <f t="shared" ref="J138:L138" si="69">J127+J137</f>
        <v>1248.6399999999999</v>
      </c>
      <c r="K138" s="32"/>
      <c r="L138" s="32">
        <f t="shared" si="69"/>
        <v>203.78999999999996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150</v>
      </c>
      <c r="G139" s="40">
        <v>3.7</v>
      </c>
      <c r="H139" s="40">
        <v>3.1</v>
      </c>
      <c r="I139" s="40">
        <v>35.799999999999997</v>
      </c>
      <c r="J139" s="40">
        <v>186</v>
      </c>
      <c r="K139" s="41"/>
      <c r="L139" s="40">
        <v>13.23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100</v>
      </c>
      <c r="G140" s="43">
        <v>12.6</v>
      </c>
      <c r="H140" s="43">
        <v>14.2</v>
      </c>
      <c r="I140" s="43">
        <v>5.2</v>
      </c>
      <c r="J140" s="43">
        <v>199</v>
      </c>
      <c r="K140" s="44"/>
      <c r="L140" s="43">
        <v>24.21</v>
      </c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15</v>
      </c>
      <c r="J141" s="43">
        <v>61</v>
      </c>
      <c r="K141" s="44"/>
      <c r="L141" s="43">
        <v>2.5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40</v>
      </c>
      <c r="G142" s="43">
        <v>1.7</v>
      </c>
      <c r="H142" s="43">
        <v>0.4</v>
      </c>
      <c r="I142" s="43">
        <v>17.5</v>
      </c>
      <c r="J142" s="43">
        <v>80</v>
      </c>
      <c r="K142" s="44"/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 t="s">
        <v>99</v>
      </c>
      <c r="F143" s="43">
        <v>80</v>
      </c>
      <c r="G143" s="43">
        <v>1.1000000000000001</v>
      </c>
      <c r="H143" s="43">
        <v>2.6</v>
      </c>
      <c r="I143" s="43">
        <v>4.4000000000000004</v>
      </c>
      <c r="J143" s="43">
        <v>54</v>
      </c>
      <c r="K143" s="44"/>
      <c r="L143" s="43">
        <v>18.11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19.3</v>
      </c>
      <c r="H146" s="19">
        <f t="shared" si="70"/>
        <v>20.3</v>
      </c>
      <c r="I146" s="19">
        <f t="shared" si="70"/>
        <v>77.900000000000006</v>
      </c>
      <c r="J146" s="19">
        <f t="shared" si="70"/>
        <v>580</v>
      </c>
      <c r="K146" s="25"/>
      <c r="L146" s="19">
        <f t="shared" ref="L146" si="71">SUM(L139:L145)</f>
        <v>60.93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51</v>
      </c>
      <c r="F147" s="43">
        <v>35</v>
      </c>
      <c r="G147" s="43">
        <v>4.0999999999999996</v>
      </c>
      <c r="H147" s="43">
        <v>3.8</v>
      </c>
      <c r="I147" s="43">
        <v>8.1999999999999993</v>
      </c>
      <c r="J147" s="43">
        <v>83</v>
      </c>
      <c r="K147" s="44"/>
      <c r="L147" s="43">
        <v>17.62</v>
      </c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5.4</v>
      </c>
      <c r="H148" s="43">
        <v>5.7</v>
      </c>
      <c r="I148" s="43">
        <v>11.4</v>
      </c>
      <c r="J148" s="43">
        <v>120</v>
      </c>
      <c r="K148" s="44"/>
      <c r="L148" s="43">
        <v>49.05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12.6</v>
      </c>
      <c r="H149" s="43">
        <v>14.2</v>
      </c>
      <c r="I149" s="43">
        <v>5.2</v>
      </c>
      <c r="J149" s="43">
        <v>199</v>
      </c>
      <c r="K149" s="44"/>
      <c r="L149" s="43">
        <v>40.200000000000003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11.6</v>
      </c>
      <c r="H150" s="43">
        <v>13.9</v>
      </c>
      <c r="I150" s="43">
        <v>1.8</v>
      </c>
      <c r="J150" s="43">
        <v>179</v>
      </c>
      <c r="K150" s="44"/>
      <c r="L150" s="43">
        <v>41.6</v>
      </c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</v>
      </c>
      <c r="H151" s="43">
        <v>0</v>
      </c>
      <c r="I151" s="43">
        <v>19.5</v>
      </c>
      <c r="J151" s="43">
        <v>80</v>
      </c>
      <c r="K151" s="44"/>
      <c r="L151" s="43">
        <v>11.2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40</v>
      </c>
      <c r="G152" s="43">
        <v>1.7</v>
      </c>
      <c r="H152" s="43">
        <v>0.4</v>
      </c>
      <c r="I152" s="43">
        <v>17.5</v>
      </c>
      <c r="J152" s="43">
        <v>80</v>
      </c>
      <c r="K152" s="44"/>
      <c r="L152" s="43">
        <v>2.88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35.400000000000006</v>
      </c>
      <c r="H156" s="19">
        <f t="shared" si="72"/>
        <v>38</v>
      </c>
      <c r="I156" s="19">
        <f t="shared" si="72"/>
        <v>63.6</v>
      </c>
      <c r="J156" s="19">
        <f t="shared" si="72"/>
        <v>741</v>
      </c>
      <c r="K156" s="25"/>
      <c r="L156" s="19">
        <f t="shared" ref="L156" si="73">SUM(L147:L155)</f>
        <v>162.54999999999998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1295</v>
      </c>
      <c r="G157" s="32">
        <f t="shared" ref="G157" si="74">G146+G156</f>
        <v>54.7</v>
      </c>
      <c r="H157" s="32">
        <f t="shared" ref="H157" si="75">H146+H156</f>
        <v>58.3</v>
      </c>
      <c r="I157" s="32">
        <f t="shared" ref="I157" si="76">I146+I156</f>
        <v>141.5</v>
      </c>
      <c r="J157" s="32">
        <f t="shared" ref="J157:L157" si="77">J146+J156</f>
        <v>1321</v>
      </c>
      <c r="K157" s="32"/>
      <c r="L157" s="32">
        <f t="shared" si="77"/>
        <v>223.48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12.4</v>
      </c>
      <c r="H158" s="40">
        <v>6.9</v>
      </c>
      <c r="I158" s="40">
        <v>40.4</v>
      </c>
      <c r="J158" s="40">
        <v>273</v>
      </c>
      <c r="K158" s="41"/>
      <c r="L158" s="40">
        <v>45.66</v>
      </c>
    </row>
    <row r="159" spans="1:12" ht="15" x14ac:dyDescent="0.25">
      <c r="A159" s="23"/>
      <c r="B159" s="15"/>
      <c r="C159" s="11"/>
      <c r="D159" s="6"/>
      <c r="E159" s="42" t="s">
        <v>65</v>
      </c>
      <c r="F159" s="50" t="s">
        <v>103</v>
      </c>
      <c r="G159" s="43">
        <v>2.2999999999999998</v>
      </c>
      <c r="H159" s="43">
        <v>7.4</v>
      </c>
      <c r="I159" s="43">
        <v>8.4</v>
      </c>
      <c r="J159" s="43">
        <v>109</v>
      </c>
      <c r="K159" s="44"/>
      <c r="L159" s="43">
        <v>11.99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1.5</v>
      </c>
      <c r="H160" s="43">
        <v>1.6</v>
      </c>
      <c r="I160" s="43">
        <v>18.3</v>
      </c>
      <c r="J160" s="43">
        <v>94</v>
      </c>
      <c r="K160" s="44"/>
      <c r="L160" s="43">
        <v>8.66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40</v>
      </c>
      <c r="G161" s="43">
        <v>1.7</v>
      </c>
      <c r="H161" s="43">
        <v>0.4</v>
      </c>
      <c r="I161" s="43">
        <v>17.5</v>
      </c>
      <c r="J161" s="43">
        <v>80</v>
      </c>
      <c r="K161" s="44"/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50</v>
      </c>
      <c r="F163" s="43">
        <v>125</v>
      </c>
      <c r="G163" s="43">
        <v>2.5</v>
      </c>
      <c r="H163" s="43">
        <v>1.7</v>
      </c>
      <c r="I163" s="43">
        <v>3.5</v>
      </c>
      <c r="J163" s="43">
        <v>2</v>
      </c>
      <c r="K163" s="44"/>
      <c r="L163" s="43">
        <v>35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>G161</f>
        <v>1.7</v>
      </c>
      <c r="H165" s="19">
        <f t="shared" ref="H165:J165" si="78">SUM(H158:H164)</f>
        <v>18</v>
      </c>
      <c r="I165" s="19">
        <f t="shared" si="78"/>
        <v>88.1</v>
      </c>
      <c r="J165" s="19">
        <f t="shared" si="78"/>
        <v>558</v>
      </c>
      <c r="K165" s="25"/>
      <c r="L165" s="19">
        <f t="shared" ref="L165" si="79">SUM(L158:L164)</f>
        <v>104.19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80</v>
      </c>
      <c r="G166" s="43">
        <v>0.9</v>
      </c>
      <c r="H166" s="43">
        <v>0.1</v>
      </c>
      <c r="I166" s="43">
        <v>3.6</v>
      </c>
      <c r="J166" s="43">
        <v>19</v>
      </c>
      <c r="K166" s="44"/>
      <c r="L166" s="43">
        <v>12.94</v>
      </c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4.8</v>
      </c>
      <c r="H167" s="43">
        <v>4.9000000000000004</v>
      </c>
      <c r="I167" s="43">
        <v>17.2</v>
      </c>
      <c r="J167" s="43">
        <v>132</v>
      </c>
      <c r="K167" s="44"/>
      <c r="L167" s="43">
        <v>8.0299999999999994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15</v>
      </c>
      <c r="H168" s="43">
        <v>13</v>
      </c>
      <c r="I168" s="43">
        <v>9</v>
      </c>
      <c r="J168" s="43">
        <v>210</v>
      </c>
      <c r="K168" s="44"/>
      <c r="L168" s="43">
        <v>40.909999999999997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5.5</v>
      </c>
      <c r="H169" s="43">
        <v>8.1300000000000008</v>
      </c>
      <c r="I169" s="43">
        <v>55</v>
      </c>
      <c r="J169" s="43">
        <v>315.16000000000003</v>
      </c>
      <c r="K169" s="44"/>
      <c r="L169" s="43">
        <v>19.059999999999999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</v>
      </c>
      <c r="H170" s="43">
        <v>0</v>
      </c>
      <c r="I170" s="43">
        <v>13</v>
      </c>
      <c r="J170" s="43">
        <v>52</v>
      </c>
      <c r="K170" s="44"/>
      <c r="L170" s="43">
        <v>12.72</v>
      </c>
    </row>
    <row r="171" spans="1:12" ht="15" x14ac:dyDescent="0.25">
      <c r="A171" s="23"/>
      <c r="B171" s="15"/>
      <c r="C171" s="11"/>
      <c r="D171" s="7" t="s">
        <v>31</v>
      </c>
      <c r="E171" s="42" t="s">
        <v>90</v>
      </c>
      <c r="F171" s="43">
        <v>40</v>
      </c>
      <c r="G171" s="43">
        <v>1.7</v>
      </c>
      <c r="H171" s="43">
        <v>0.4</v>
      </c>
      <c r="I171" s="43">
        <v>17.5</v>
      </c>
      <c r="J171" s="43">
        <v>80</v>
      </c>
      <c r="K171" s="44"/>
      <c r="L171" s="43">
        <v>2.88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27.9</v>
      </c>
      <c r="H175" s="19">
        <f t="shared" si="80"/>
        <v>26.53</v>
      </c>
      <c r="I175" s="19">
        <f t="shared" si="80"/>
        <v>115.3</v>
      </c>
      <c r="J175" s="19">
        <f t="shared" si="80"/>
        <v>808.16000000000008</v>
      </c>
      <c r="K175" s="25"/>
      <c r="L175" s="19">
        <f t="shared" ref="L175" si="81">SUM(L166:L174)</f>
        <v>96.539999999999992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1335</v>
      </c>
      <c r="G176" s="32">
        <f t="shared" ref="G176" si="82">G165+G175</f>
        <v>29.599999999999998</v>
      </c>
      <c r="H176" s="32">
        <f t="shared" ref="H176" si="83">H165+H175</f>
        <v>44.53</v>
      </c>
      <c r="I176" s="32">
        <f t="shared" ref="I176" si="84">I165+I175</f>
        <v>203.39999999999998</v>
      </c>
      <c r="J176" s="32">
        <f t="shared" ref="J176:L176" si="85">J165+J175</f>
        <v>1366.16</v>
      </c>
      <c r="K176" s="32"/>
      <c r="L176" s="32">
        <f t="shared" si="85"/>
        <v>200.73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150</v>
      </c>
      <c r="G177" s="40">
        <v>2.8</v>
      </c>
      <c r="H177" s="40">
        <v>4.4000000000000004</v>
      </c>
      <c r="I177" s="40">
        <v>29.3</v>
      </c>
      <c r="J177" s="40">
        <v>168</v>
      </c>
      <c r="K177" s="41"/>
      <c r="L177" s="40">
        <v>22.68</v>
      </c>
    </row>
    <row r="178" spans="1:12" ht="15" x14ac:dyDescent="0.25">
      <c r="A178" s="23"/>
      <c r="B178" s="15"/>
      <c r="C178" s="11"/>
      <c r="D178" s="6"/>
      <c r="E178" s="42" t="s">
        <v>67</v>
      </c>
      <c r="F178" s="43">
        <v>100</v>
      </c>
      <c r="G178" s="43">
        <v>13.5</v>
      </c>
      <c r="H178" s="43">
        <v>12.9</v>
      </c>
      <c r="I178" s="43">
        <v>14.4</v>
      </c>
      <c r="J178" s="43">
        <v>228</v>
      </c>
      <c r="K178" s="44"/>
      <c r="L178" s="43">
        <v>43.98</v>
      </c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0.2</v>
      </c>
      <c r="H179" s="43">
        <v>1</v>
      </c>
      <c r="I179" s="43">
        <v>19.8</v>
      </c>
      <c r="J179" s="43">
        <v>81</v>
      </c>
      <c r="K179" s="44"/>
      <c r="L179" s="43">
        <v>7.56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40</v>
      </c>
      <c r="G180" s="43">
        <v>1.7</v>
      </c>
      <c r="H180" s="43">
        <v>0.4</v>
      </c>
      <c r="I180" s="43">
        <v>17.5</v>
      </c>
      <c r="J180" s="43">
        <v>80</v>
      </c>
      <c r="K180" s="44"/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68</v>
      </c>
      <c r="F182" s="43">
        <v>80</v>
      </c>
      <c r="G182" s="43">
        <v>0.9</v>
      </c>
      <c r="H182" s="43">
        <v>0.1</v>
      </c>
      <c r="I182" s="43">
        <v>3.6</v>
      </c>
      <c r="J182" s="43">
        <v>19</v>
      </c>
      <c r="K182" s="44"/>
      <c r="L182" s="43">
        <v>12.94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19.099999999999998</v>
      </c>
      <c r="H184" s="19">
        <f t="shared" si="86"/>
        <v>18.8</v>
      </c>
      <c r="I184" s="19">
        <f t="shared" si="86"/>
        <v>84.6</v>
      </c>
      <c r="J184" s="19">
        <f t="shared" si="86"/>
        <v>576</v>
      </c>
      <c r="K184" s="25"/>
      <c r="L184" s="19">
        <f t="shared" ref="L184" si="87">SUM(L177:L183)</f>
        <v>90.039999999999992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200</v>
      </c>
      <c r="G185" s="43">
        <v>0.1</v>
      </c>
      <c r="H185" s="43">
        <v>0.2</v>
      </c>
      <c r="I185" s="43">
        <v>5.7</v>
      </c>
      <c r="J185" s="43">
        <v>25</v>
      </c>
      <c r="K185" s="44"/>
      <c r="L185" s="43">
        <v>26.91</v>
      </c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7.7</v>
      </c>
      <c r="H186" s="43">
        <v>7.2</v>
      </c>
      <c r="I186" s="43">
        <v>16.8</v>
      </c>
      <c r="J186" s="43">
        <v>162.6</v>
      </c>
      <c r="K186" s="44"/>
      <c r="L186" s="43">
        <v>24.5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100</v>
      </c>
      <c r="G187" s="43">
        <v>12.3</v>
      </c>
      <c r="H187" s="43">
        <v>13.5</v>
      </c>
      <c r="I187" s="43">
        <v>17.5</v>
      </c>
      <c r="J187" s="43">
        <v>241</v>
      </c>
      <c r="K187" s="44"/>
      <c r="L187" s="43">
        <v>48.71</v>
      </c>
    </row>
    <row r="188" spans="1:12" ht="15" x14ac:dyDescent="0.25">
      <c r="A188" s="23"/>
      <c r="B188" s="15"/>
      <c r="C188" s="11"/>
      <c r="D188" s="7" t="s">
        <v>29</v>
      </c>
      <c r="E188" s="42" t="s">
        <v>87</v>
      </c>
      <c r="F188" s="43">
        <v>150</v>
      </c>
      <c r="G188" s="43">
        <v>3.2</v>
      </c>
      <c r="H188" s="43">
        <v>2.9</v>
      </c>
      <c r="I188" s="43">
        <v>34.299999999999997</v>
      </c>
      <c r="J188" s="43">
        <v>176</v>
      </c>
      <c r="K188" s="44"/>
      <c r="L188" s="43">
        <v>8.2799999999999994</v>
      </c>
    </row>
    <row r="189" spans="1:12" ht="15" x14ac:dyDescent="0.2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0.2</v>
      </c>
      <c r="H189" s="43">
        <v>0</v>
      </c>
      <c r="I189" s="43">
        <v>15</v>
      </c>
      <c r="J189" s="43">
        <v>61</v>
      </c>
      <c r="K189" s="44"/>
      <c r="L189" s="43">
        <v>2.5</v>
      </c>
    </row>
    <row r="190" spans="1:12" ht="15" x14ac:dyDescent="0.25">
      <c r="A190" s="23"/>
      <c r="B190" s="15"/>
      <c r="C190" s="11"/>
      <c r="D190" s="7" t="s">
        <v>31</v>
      </c>
      <c r="E190" s="42" t="s">
        <v>90</v>
      </c>
      <c r="F190" s="43">
        <v>40</v>
      </c>
      <c r="G190" s="43">
        <v>1.7</v>
      </c>
      <c r="H190" s="43">
        <v>0.4</v>
      </c>
      <c r="I190" s="43">
        <v>17.5</v>
      </c>
      <c r="J190" s="43">
        <v>80</v>
      </c>
      <c r="K190" s="44"/>
      <c r="L190" s="43">
        <v>2.88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25.2</v>
      </c>
      <c r="H194" s="19">
        <f t="shared" si="88"/>
        <v>24.199999999999996</v>
      </c>
      <c r="I194" s="19">
        <f t="shared" si="88"/>
        <v>106.8</v>
      </c>
      <c r="J194" s="19">
        <f t="shared" si="88"/>
        <v>745.6</v>
      </c>
      <c r="K194" s="25"/>
      <c r="L194" s="19">
        <f t="shared" ref="L194" si="89">SUM(L185:L193)</f>
        <v>113.78</v>
      </c>
    </row>
    <row r="195" spans="1:12" ht="15.75" thickBot="1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1460</v>
      </c>
      <c r="G195" s="32">
        <f t="shared" ref="G195" si="90">G184+G194</f>
        <v>44.3</v>
      </c>
      <c r="H195" s="32">
        <f t="shared" ref="H195" si="91">H184+H194</f>
        <v>43</v>
      </c>
      <c r="I195" s="32">
        <f t="shared" ref="I195" si="92">I184+I194</f>
        <v>191.39999999999998</v>
      </c>
      <c r="J195" s="32">
        <f t="shared" ref="J195:L195" si="93">J184+J194</f>
        <v>1321.6</v>
      </c>
      <c r="K195" s="32"/>
      <c r="L195" s="32">
        <f t="shared" si="93"/>
        <v>203.82</v>
      </c>
    </row>
    <row r="196" spans="1:12" ht="13.5" thickBot="1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1470.1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44.734000000000002</v>
      </c>
      <c r="H196" s="34">
        <f t="shared" si="94"/>
        <v>47.063000000000002</v>
      </c>
      <c r="I196" s="34">
        <f t="shared" si="94"/>
        <v>188.6018</v>
      </c>
      <c r="J196" s="34">
        <f t="shared" si="94"/>
        <v>1344.2170000000001</v>
      </c>
      <c r="K196" s="34"/>
      <c r="L196" s="68">
        <f>(L24+L43+L62+L81+L100+L119+L138+L157+L176+L195)/(IF(L24=0,0,1)+IF(L43=0,0,1)+IF(L62=F13+F18+M1950,0,1)+IF(L81=0,0,1)+IF(L100=0,0,1)+IF(L119=0,0,1)+IF(L138=0,0,1)+IF(L157=0,0,1)+IF(L176=0,0,1)+IF(L195=0,0,1))</f>
        <v>223.40900000000002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Тихон Mелехин</cp:lastModifiedBy>
  <cp:lastPrinted>2024-12-18T08:18:04Z</cp:lastPrinted>
  <dcterms:created xsi:type="dcterms:W3CDTF">2022-05-16T14:23:56Z</dcterms:created>
  <dcterms:modified xsi:type="dcterms:W3CDTF">2025-01-11T08:42:39Z</dcterms:modified>
</cp:coreProperties>
</file>